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https://otagouni-my.sharepoint.com/personal/mckch78p_registry_otago_ac_nz/Documents/cmckerchar/chcfs1-migrated-data/Research/App based delivery/"/>
    </mc:Choice>
  </mc:AlternateContent>
  <xr:revisionPtr revIDLastSave="0" documentId="8_{EF2AFFFA-FF7F-4C7B-A8D2-3607DA67AFBD}" xr6:coauthVersionLast="36" xr6:coauthVersionMax="36" xr10:uidLastSave="{00000000-0000-0000-0000-000000000000}"/>
  <bookViews>
    <workbookView xWindow="0" yWindow="0" windowWidth="25920" windowHeight="12372" xr2:uid="{C522F70F-50A6-4A32-9CFE-CCBE0329E27D}"/>
  </bookViews>
  <sheets>
    <sheet name="Categories" sheetId="1" r:id="rId1"/>
    <sheet name="Explanation" sheetId="5" r:id="rId2"/>
  </sheets>
  <definedNames>
    <definedName name="_xlnm._FilterDatabase" localSheetId="0" hidden="1">Categories!$A$2:$P$38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8" i="1" l="1"/>
  <c r="P4" i="1"/>
  <c r="P5" i="1"/>
  <c r="P6" i="1"/>
  <c r="P7" i="1"/>
  <c r="P8" i="1"/>
  <c r="P9" i="1"/>
  <c r="P10" i="1"/>
  <c r="P11" i="1"/>
  <c r="P12" i="1"/>
  <c r="P13" i="1"/>
  <c r="P14" i="1"/>
  <c r="P17" i="1"/>
  <c r="P15" i="1"/>
  <c r="P16" i="1"/>
  <c r="P18" i="1"/>
  <c r="P19" i="1"/>
  <c r="P20" i="1"/>
  <c r="P21" i="1"/>
  <c r="P22" i="1"/>
  <c r="P23" i="1"/>
  <c r="P24" i="1"/>
  <c r="P25" i="1"/>
  <c r="P26" i="1"/>
  <c r="P27" i="1"/>
  <c r="P28" i="1"/>
  <c r="P29" i="1"/>
  <c r="P30" i="1"/>
  <c r="P31" i="1"/>
  <c r="P32" i="1"/>
  <c r="P33" i="1"/>
  <c r="P34" i="1"/>
  <c r="P35" i="1"/>
  <c r="P36" i="1"/>
  <c r="P37" i="1"/>
  <c r="P3" i="1"/>
  <c r="E16" i="1"/>
  <c r="E15" i="1" l="1"/>
  <c r="E14" i="1"/>
  <c r="E11" i="1" l="1"/>
  <c r="E23" i="1" l="1"/>
  <c r="E30" i="1"/>
  <c r="E24" i="1"/>
  <c r="E4" i="1"/>
  <c r="E22" i="1"/>
  <c r="E25" i="1"/>
  <c r="E31" i="1"/>
  <c r="E33" i="1"/>
  <c r="E18" i="1"/>
  <c r="E5" i="1"/>
  <c r="E26" i="1"/>
  <c r="E34" i="1"/>
  <c r="E13" i="1"/>
  <c r="E6" i="1"/>
  <c r="E7" i="1"/>
  <c r="E17" i="1"/>
  <c r="E10" i="1"/>
  <c r="E29" i="1"/>
  <c r="E19" i="1"/>
  <c r="E12" i="1"/>
  <c r="E35" i="1"/>
  <c r="E9" i="1"/>
  <c r="E36" i="1"/>
  <c r="E27" i="1"/>
  <c r="E21" i="1"/>
  <c r="E3" i="1"/>
  <c r="E37" i="1"/>
  <c r="E28" i="1"/>
  <c r="E20" i="1"/>
  <c r="E8" i="1"/>
  <c r="E38" i="1"/>
  <c r="E32" i="1"/>
</calcChain>
</file>

<file path=xl/sharedStrings.xml><?xml version="1.0" encoding="utf-8"?>
<sst xmlns="http://schemas.openxmlformats.org/spreadsheetml/2006/main" count="131" uniqueCount="116">
  <si>
    <t>Item Type</t>
  </si>
  <si>
    <t>Notes</t>
  </si>
  <si>
    <t>Ice Cream</t>
  </si>
  <si>
    <t>Coffee</t>
  </si>
  <si>
    <t>Sub-Types</t>
  </si>
  <si>
    <t>Included loaded fries</t>
  </si>
  <si>
    <t>Mixed vegetable and batter fried snack</t>
  </si>
  <si>
    <t>Pizza non-meal deal</t>
  </si>
  <si>
    <t>Bread - whole wheat</t>
  </si>
  <si>
    <t>Sushi only</t>
  </si>
  <si>
    <t>Sweet baked goods</t>
  </si>
  <si>
    <t>eg cookies</t>
  </si>
  <si>
    <t>SSB</t>
  </si>
  <si>
    <t>Including milkshakes, tea, hot choc?</t>
  </si>
  <si>
    <t>Chicken meal fried</t>
  </si>
  <si>
    <t>Chicken meal not fried</t>
  </si>
  <si>
    <t>deep-fried other</t>
  </si>
  <si>
    <t>chicken only fried</t>
  </si>
  <si>
    <t>Sandwich with veg</t>
  </si>
  <si>
    <t>meat unspecified</t>
  </si>
  <si>
    <t>confectionary</t>
  </si>
  <si>
    <t>Core</t>
  </si>
  <si>
    <t>Discretionary</t>
  </si>
  <si>
    <t>Pizza meal deal</t>
  </si>
  <si>
    <t>Total Score</t>
  </si>
  <si>
    <t>Sushi with SSB (meal deal)</t>
  </si>
  <si>
    <t>Meat-based snack foods</t>
  </si>
  <si>
    <t>Indian, thai style</t>
  </si>
  <si>
    <t>eg New-York Deli sandwich with meat, cheese, sauce on white bread</t>
  </si>
  <si>
    <t>eg garlic bread, sal's garlic knots, all white-flour naan</t>
  </si>
  <si>
    <t>Extra fat from fired component of the rice</t>
  </si>
  <si>
    <t>eg St. Pierre's sushi combo. Compared to a chicken or burger meal deal, sushi deals tend not to have fries. Judgement ultimately up to coder.</t>
  </si>
  <si>
    <t>Include non-dairy ice-cream</t>
  </si>
  <si>
    <t>deep fried camembert</t>
  </si>
  <si>
    <t>Chicken only (not battered, not deep fried)</t>
  </si>
  <si>
    <t>Mac and Cheese, Fettucine Carbonara</t>
  </si>
  <si>
    <t>(battered and fried chicken on rice)</t>
  </si>
  <si>
    <t>Burger - meal</t>
  </si>
  <si>
    <t>Roti</t>
  </si>
  <si>
    <t>Nuggets, satays, crispy prawn, squid rings, octopus balls, fish cakes, moneybags, wontons</t>
  </si>
  <si>
    <t>with fries and/or SSB</t>
  </si>
  <si>
    <t>Kebab, Pita, Fresh spring roll, steamed dumpling, bao bun, eggs benedict, all subway</t>
  </si>
  <si>
    <t>This is to cover a situation when an outlet is focused around one dish (eg Roast Meals) and the items offered will reflect the different meats available for the dish.</t>
  </si>
  <si>
    <t>Includes Pasta dishes (eg spaghetti and meatballs)</t>
  </si>
  <si>
    <t>Tea (not sweetened)</t>
  </si>
  <si>
    <t>Katsu/karagge dish</t>
  </si>
  <si>
    <t>Meat pie</t>
  </si>
  <si>
    <t>Pasta dish without veg</t>
  </si>
  <si>
    <t>Sandwich, no vegetables</t>
  </si>
  <si>
    <t>Fried rice with meat, no vegetables</t>
  </si>
  <si>
    <t>Fried rice with meat, vegeteables</t>
  </si>
  <si>
    <t>Salad (+ or - dressing or meat)</t>
  </si>
  <si>
    <t>Core Properties</t>
  </si>
  <si>
    <t>Discretionary Properties</t>
  </si>
  <si>
    <t>Sugar</t>
  </si>
  <si>
    <t>Protein</t>
  </si>
  <si>
    <t>Chips and fries</t>
  </si>
  <si>
    <t>Description</t>
  </si>
  <si>
    <t>Guidelines Text</t>
  </si>
  <si>
    <t>Fruit/Veg</t>
  </si>
  <si>
    <t>Dish contains a non-trivial (eg, not just a garnish) component of fruit or non-starchy vegetables. These would be whole foods before the preparation of the dish.</t>
  </si>
  <si>
    <t>"Enjoy a variety of nutritious
foods every day including:
Plenty of vegetables and fruit"</t>
  </si>
  <si>
    <t>Variety</t>
  </si>
  <si>
    <t>To reflect that a dish can be more than the sum of its parts through variety, including nutritions foods across foodgroups, even though many of these inviduals foods may be less than ideal (eg Subway sandwich with variety across grains, meats, dairy, vegetables even though the meats may be processed and high and sodium, the cheese likewise)</t>
  </si>
  <si>
    <t>"Enjoy a variety of nutritious
foods every day"</t>
  </si>
  <si>
    <t>"Some legumes, nuts, seeds, fish
and other seafood, eggs, poultry
and/or red meat with the fat removed"</t>
  </si>
  <si>
    <t>Contains quality protein in non-trivial amounts</t>
  </si>
  <si>
    <t>Whole grains</t>
  </si>
  <si>
    <t>Contains whole grains in non-trivial amounts</t>
  </si>
  <si>
    <t>"Grain foods, mostly whole grain
and those naturally high in fibre"</t>
  </si>
  <si>
    <t>Dairy</t>
  </si>
  <si>
    <t>"Some milk and milk products,
mostly low and reduced fat"</t>
  </si>
  <si>
    <t>A broad category covering non-trivial amounts of dairy products; even though the guideliens state "mostly low and reduced fat", this is to capture the presence of dairy. Excessive amounts of high saturated fat dairy will be reflected in the discertionary property of "Saturated fat".</t>
  </si>
  <si>
    <t>Saturated fat</t>
  </si>
  <si>
    <t>"Choose and/or prepare foods and drinks: With unsaturated fats instead
of saturated"</t>
  </si>
  <si>
    <t>Salt</t>
  </si>
  <si>
    <t>Item has high amounts of saturated fat</t>
  </si>
  <si>
    <t>High salt</t>
  </si>
  <si>
    <t>"...That are low in salt (sodium);
if using salt, choose iodised salt"</t>
  </si>
  <si>
    <t>"...With little or no added sugar"</t>
  </si>
  <si>
    <t>"...that are mostly ‘whole’ and less processed"</t>
  </si>
  <si>
    <t>High in added sugar</t>
  </si>
  <si>
    <t>Processed</t>
  </si>
  <si>
    <t>Food contains a significant amount of processed food components compared with whole foods. This is related to and a proxy for many of these other properties; they all interrelate.</t>
  </si>
  <si>
    <t>Items described as "salad" can be very broad; something like a caesar salad with lots of chicken, bacon, croutons, high fat dressing would probably not get a 2-0 rating.</t>
  </si>
  <si>
    <t xml:space="preserve">Nando's chicken, which is grilled. Chicken tikka, marinated and baked. </t>
  </si>
  <si>
    <t>Similar to a sandwich in that it has many core components, though likely to be high salt and refined grains</t>
  </si>
  <si>
    <t>As above</t>
  </si>
  <si>
    <t>Guidelines are ambivalent about tea and coffee; also typically don't contain reduced fat dairy by default. "Black tea and coffee are also popular and evidence indicates that both can benefit health because of properties they contain such as antioxidants. However, both tea and coffee also contain caffeine (a stimulant) and tea contains tannins, which lowers the amount of iron that the gut absorbs. For this reason, the Ministry of Health recommends drinking only moderate amounts of tea and coffee."</t>
  </si>
  <si>
    <t>Onion Bahjee, samosa, fried spring roll, fried dumpling, moneybag</t>
  </si>
  <si>
    <t>Typically deep fried and high in sodium. Often served with high fat/sugar dipping sauces (eg sweet chilli sauce, peanut sauce).</t>
  </si>
  <si>
    <t>Indian or thai style. May or may not have veg component.</t>
  </si>
  <si>
    <t>Curry - meat, low-veg</t>
  </si>
  <si>
    <t xml:space="preserve">It can very difficult to distinguish the different types of curry. This second category is to represent dishes which are mostly focused on meat in a rich sauce; eg lamb korma. </t>
  </si>
  <si>
    <t>Curry - veg focus (+/- meat)</t>
  </si>
  <si>
    <t>The base sauces in curries often have cream, cococnut cream, butter, oils, sugar (depending on the exact style) meaning there are significant discretionary components, alongside the core components. This category is for curries with significant veg component, eg kadai chicken containing lean poultry, tomatoes, onion, capsicum based sauce.</t>
  </si>
  <si>
    <t>Noodle or rice dish with meat, no vegetables</t>
  </si>
  <si>
    <t>Noodle or rice dish with meat, vegetables</t>
  </si>
  <si>
    <t>For example, Phad thai typically is served with few veges, just some bean sprouts.</t>
  </si>
  <si>
    <t>For the bread only; if is accompanied by significant discretionary components, this should be taken into account</t>
  </si>
  <si>
    <t xml:space="preserve">Fried chicken on rice with rich sauce; typically has token vegetables. </t>
  </si>
  <si>
    <t>Burger only - large chain</t>
  </si>
  <si>
    <t>Burger only - premium</t>
  </si>
  <si>
    <t>eg typically McDonald's, Burger King, or similar foods like taco bel</t>
  </si>
  <si>
    <t>Typically slightly more expensive burgers having somewhat less processed ingredients, greater variety and amount of vegetable content, healthier menu options. Eg burger wisconsin. This feels a bit hand-wavy but there is definitely a sense that all burgers are not created equal; some are closer to the "sandwich" category above, while others have very little redeeming about them.</t>
  </si>
  <si>
    <t>eg Nandos meal. Assuming includes fries and SSB.</t>
  </si>
  <si>
    <t>As above. Vegetable content ranges from minor to insigificant, though still has some value. Does not include fries.</t>
  </si>
  <si>
    <t>Bread (white) with butter/fat</t>
  </si>
  <si>
    <t>This covers a huge variety of dishes…</t>
  </si>
  <si>
    <t>As with other "meal" categories, this assumes fries and SSB. Scoring should be adjusted in other cases. May also adjust for 'premium' type burgers. In the typical case of a large chain burger meal, this scoring reflects how the addition of fries and SSB make the contribution to core components largely insignificant.</t>
  </si>
  <si>
    <t>Similar to above.</t>
  </si>
  <si>
    <t xml:space="preserve">NZ Guidelines: </t>
  </si>
  <si>
    <t>https://www.health.govt.nz/system/files/documents/publications/eating-activity-guidelines-new-zealand-adults-updated-2020-jul21.pdf</t>
  </si>
  <si>
    <t>The use of separate "core" and "discretionary" categories is to reflect the complexity and difficulty of collapsing what are generally dishes made of several foods into one score. An offering from an on-demand food provider may have several components which can be individually assessed as having positive and negative contributions to a diet, but for the purposes of this project we need to be able to collapse these into some numerical representation.
The categories used for coding have been aligned with "Eating and Activity Guidelines for New Zealand Adults" (https://www.health.govt.nz/system/files/documents/publications/eating-activity-guidelines-new-zealand-adults-updated-2020-jul21.pdf, MOH).
In general, "Core" properties align with Eating Statement 1, and "Discretionary" properties alignw ith Eating Statement 2. The mapping of these properties and subsequent rationale for category scoring can be seen on the "Categories" sheet. There is not 1:1 relationship between the number of core and discretionary properties present and the core and discretionary scores; this is ultimately an informed heuristic to attempt to score thousands of foods in lieu of laboratory sampling.
There will always be some bias in terms of tending to code as "more healthy" foods that the coder consumes or can imagin themselves consuming.
A core-2 disc-0 food is not a perfect food containing all micro- and macro-nutrients in perfect properportions; it's just pretty good compared to the dataset as a whole. Likewise, a 0-2 food will not be devoid of any value; it's pretty bad though.
These categories can still only act as guidance for coders, as many dishes will not line-up exactly with any given category).</t>
  </si>
  <si>
    <t>A huge variety of dishes can fall into this category. With regard to our dataset, almost all sandwiches had some sort of discretionary component (processed meat, high sugar/fat dressing, likely high sodium), and are made with white bread.</t>
  </si>
  <si>
    <t>Sub-score (informs but not directly reflective of final "Total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</si>
</sst>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3" fillId="2" borderId="0" applyNumberFormat="0" applyBorder="0" applyAlignment="0" applyProtection="0"/>
    <xf numFmtId="0" fontId="4" fillId="3" borderId="0" applyNumberFormat="0" applyBorder="0" applyAlignment="0" applyProtection="0"/>
    <xf numFmtId="0" fontId="2" fillId="4" borderId="1" applyNumberFormat="0" applyFont="0" applyAlignment="0" applyProtection="0"/>
  </cellStyleXfs>
  <cellXfs count="1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horizontal="left" wrapText="1"/>
    </xf>
    <xf numFmtId="0" fontId="5" fillId="2" borderId="0" xfId="1" applyFont="1"/>
    <xf numFmtId="0" fontId="4" fillId="3" borderId="0" xfId="2"/>
    <xf numFmtId="0" fontId="0" fillId="4" borderId="1" xfId="3" applyFont="1"/>
    <xf numFmtId="0" fontId="0" fillId="4" borderId="1" xfId="3" applyFont="1" applyAlignment="1"/>
    <xf numFmtId="0" fontId="4" fillId="3" borderId="0" xfId="2" applyAlignment="1">
      <alignment horizontal="center"/>
    </xf>
    <xf numFmtId="0" fontId="5" fillId="2" borderId="0" xfId="1" applyFont="1" applyAlignment="1">
      <alignment horizontal="center"/>
    </xf>
    <xf numFmtId="0" fontId="0" fillId="0" borderId="0" xfId="0" applyAlignment="1">
      <alignment horizontal="left" vertical="top" wrapText="1"/>
    </xf>
  </cellXfs>
  <cellStyles count="4">
    <cellStyle name="Bad" xfId="2" builtinId="27"/>
    <cellStyle name="Good" xfId="1" builtinId="26"/>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FFF1E-2FAC-4F8F-9054-3B4C2E555FD7}">
  <dimension ref="A1:W38"/>
  <sheetViews>
    <sheetView tabSelected="1" zoomScale="80" zoomScaleNormal="80" workbookViewId="0">
      <selection activeCell="R5" sqref="R5"/>
    </sheetView>
  </sheetViews>
  <sheetFormatPr defaultRowHeight="14.4" x14ac:dyDescent="0.3"/>
  <cols>
    <col min="1" max="1" width="42" customWidth="1"/>
    <col min="2" max="2" width="36.6640625" style="3" customWidth="1"/>
    <col min="3" max="3" width="11.109375" customWidth="1"/>
    <col min="4" max="4" width="12.6640625" bestFit="1" customWidth="1"/>
    <col min="5" max="5" width="14.88671875" bestFit="1" customWidth="1"/>
    <col min="6" max="6" width="68.5546875" style="3" customWidth="1"/>
    <col min="7" max="7" width="7.88671875" bestFit="1" customWidth="1"/>
    <col min="8" max="8" width="10" bestFit="1" customWidth="1"/>
    <col min="9" max="9" width="13.44140625" bestFit="1" customWidth="1"/>
    <col min="10" max="10" width="6" bestFit="1" customWidth="1"/>
    <col min="11" max="11" width="8" customWidth="1"/>
    <col min="12" max="12" width="13.5546875" bestFit="1" customWidth="1"/>
    <col min="13" max="13" width="5" bestFit="1" customWidth="1"/>
    <col min="14" max="14" width="7.109375" bestFit="1" customWidth="1"/>
    <col min="15" max="15" width="11.5546875" bestFit="1" customWidth="1"/>
    <col min="16" max="16" width="15" customWidth="1"/>
  </cols>
  <sheetData>
    <row r="1" spans="1:23" x14ac:dyDescent="0.3">
      <c r="G1" s="10" t="s">
        <v>52</v>
      </c>
      <c r="H1" s="10"/>
      <c r="I1" s="10"/>
      <c r="J1" s="10"/>
      <c r="K1" s="10"/>
      <c r="L1" s="9" t="s">
        <v>53</v>
      </c>
      <c r="M1" s="9"/>
      <c r="N1" s="9"/>
      <c r="O1" s="9"/>
    </row>
    <row r="2" spans="1:23" s="1" customFormat="1" x14ac:dyDescent="0.3">
      <c r="A2" s="1" t="s">
        <v>0</v>
      </c>
      <c r="B2" s="2" t="s">
        <v>4</v>
      </c>
      <c r="C2" s="1" t="s">
        <v>21</v>
      </c>
      <c r="D2" s="1" t="s">
        <v>22</v>
      </c>
      <c r="E2" s="1" t="s">
        <v>24</v>
      </c>
      <c r="F2" s="2" t="s">
        <v>1</v>
      </c>
      <c r="G2" s="5" t="s">
        <v>62</v>
      </c>
      <c r="H2" s="5" t="s">
        <v>59</v>
      </c>
      <c r="I2" s="5" t="s">
        <v>67</v>
      </c>
      <c r="J2" s="5" t="s">
        <v>70</v>
      </c>
      <c r="K2" s="5" t="s">
        <v>55</v>
      </c>
      <c r="L2" s="6" t="s">
        <v>73</v>
      </c>
      <c r="M2" s="6" t="s">
        <v>75</v>
      </c>
      <c r="N2" s="6" t="s">
        <v>54</v>
      </c>
      <c r="O2" s="6" t="s">
        <v>82</v>
      </c>
      <c r="P2" s="1" t="s">
        <v>115</v>
      </c>
    </row>
    <row r="3" spans="1:23" ht="43.2" x14ac:dyDescent="0.3">
      <c r="A3" t="s">
        <v>51</v>
      </c>
      <c r="C3">
        <v>2</v>
      </c>
      <c r="D3">
        <v>0</v>
      </c>
      <c r="E3">
        <f t="shared" ref="E3:E38" si="0">C3-D3</f>
        <v>2</v>
      </c>
      <c r="F3" s="3" t="s">
        <v>84</v>
      </c>
      <c r="H3">
        <v>1</v>
      </c>
      <c r="P3">
        <f t="shared" ref="P3:P38" si="1">SUM(G3:K3)-SUM(L3:O3)</f>
        <v>1</v>
      </c>
    </row>
    <row r="4" spans="1:23" x14ac:dyDescent="0.3">
      <c r="A4" t="s">
        <v>34</v>
      </c>
      <c r="C4">
        <v>1</v>
      </c>
      <c r="D4">
        <v>0</v>
      </c>
      <c r="E4">
        <f t="shared" si="0"/>
        <v>1</v>
      </c>
      <c r="F4" s="3" t="s">
        <v>85</v>
      </c>
      <c r="K4">
        <v>1</v>
      </c>
      <c r="P4">
        <f t="shared" si="1"/>
        <v>1</v>
      </c>
    </row>
    <row r="5" spans="1:23" x14ac:dyDescent="0.3">
      <c r="A5" t="s">
        <v>9</v>
      </c>
      <c r="C5">
        <v>1</v>
      </c>
      <c r="D5">
        <v>0</v>
      </c>
      <c r="E5">
        <f t="shared" si="0"/>
        <v>1</v>
      </c>
      <c r="K5">
        <v>1</v>
      </c>
      <c r="M5">
        <v>1</v>
      </c>
      <c r="P5">
        <f t="shared" si="1"/>
        <v>0</v>
      </c>
    </row>
    <row r="6" spans="1:23" ht="72" x14ac:dyDescent="0.3">
      <c r="A6" t="s">
        <v>94</v>
      </c>
      <c r="B6" s="3" t="s">
        <v>27</v>
      </c>
      <c r="C6">
        <v>2</v>
      </c>
      <c r="D6">
        <v>1</v>
      </c>
      <c r="E6">
        <f t="shared" si="0"/>
        <v>1</v>
      </c>
      <c r="F6" s="3" t="s">
        <v>95</v>
      </c>
      <c r="G6">
        <v>1</v>
      </c>
      <c r="H6">
        <v>1</v>
      </c>
      <c r="J6">
        <v>1</v>
      </c>
      <c r="K6">
        <v>1</v>
      </c>
      <c r="L6">
        <v>1</v>
      </c>
      <c r="M6">
        <v>1</v>
      </c>
      <c r="N6">
        <v>1</v>
      </c>
      <c r="P6">
        <f t="shared" si="1"/>
        <v>1</v>
      </c>
    </row>
    <row r="7" spans="1:23" ht="43.2" x14ac:dyDescent="0.3">
      <c r="A7" t="s">
        <v>18</v>
      </c>
      <c r="B7" s="3" t="s">
        <v>41</v>
      </c>
      <c r="C7">
        <v>2</v>
      </c>
      <c r="D7">
        <v>1</v>
      </c>
      <c r="E7">
        <f t="shared" si="0"/>
        <v>1</v>
      </c>
      <c r="F7" s="4" t="s">
        <v>114</v>
      </c>
      <c r="G7" s="4">
        <v>1</v>
      </c>
      <c r="H7" s="4">
        <v>1</v>
      </c>
      <c r="I7" s="4"/>
      <c r="J7" s="4">
        <v>1</v>
      </c>
      <c r="K7" s="4">
        <v>1</v>
      </c>
      <c r="L7" s="4">
        <v>1</v>
      </c>
      <c r="M7" s="4">
        <v>1</v>
      </c>
      <c r="N7" s="4">
        <v>1</v>
      </c>
      <c r="O7" s="4">
        <v>1</v>
      </c>
      <c r="P7">
        <f t="shared" si="1"/>
        <v>0</v>
      </c>
      <c r="Q7" s="4"/>
      <c r="R7" s="4"/>
      <c r="S7" s="4"/>
      <c r="T7" s="4"/>
      <c r="U7" s="4"/>
      <c r="V7" s="4"/>
      <c r="W7" s="4"/>
    </row>
    <row r="8" spans="1:23" ht="43.2" x14ac:dyDescent="0.3">
      <c r="A8" t="s">
        <v>19</v>
      </c>
      <c r="C8">
        <v>1</v>
      </c>
      <c r="D8">
        <v>0</v>
      </c>
      <c r="E8">
        <f t="shared" si="0"/>
        <v>1</v>
      </c>
      <c r="F8" s="3" t="s">
        <v>42</v>
      </c>
      <c r="K8">
        <v>1</v>
      </c>
      <c r="P8">
        <f t="shared" si="1"/>
        <v>1</v>
      </c>
    </row>
    <row r="9" spans="1:23" ht="28.8" x14ac:dyDescent="0.3">
      <c r="A9" t="s">
        <v>97</v>
      </c>
      <c r="B9" s="3" t="s">
        <v>43</v>
      </c>
      <c r="C9">
        <v>2</v>
      </c>
      <c r="D9">
        <v>1</v>
      </c>
      <c r="E9">
        <f t="shared" si="0"/>
        <v>1</v>
      </c>
      <c r="F9" s="3" t="s">
        <v>86</v>
      </c>
      <c r="G9">
        <v>1</v>
      </c>
      <c r="H9">
        <v>1</v>
      </c>
      <c r="K9">
        <v>1</v>
      </c>
      <c r="M9">
        <v>1</v>
      </c>
      <c r="N9">
        <v>1</v>
      </c>
      <c r="P9">
        <f t="shared" si="1"/>
        <v>1</v>
      </c>
    </row>
    <row r="10" spans="1:23" ht="28.8" x14ac:dyDescent="0.3">
      <c r="A10" t="s">
        <v>8</v>
      </c>
      <c r="B10" s="3" t="s">
        <v>38</v>
      </c>
      <c r="C10">
        <v>1</v>
      </c>
      <c r="D10">
        <v>0</v>
      </c>
      <c r="E10">
        <f t="shared" si="0"/>
        <v>1</v>
      </c>
      <c r="F10" s="3" t="s">
        <v>99</v>
      </c>
      <c r="I10">
        <v>1</v>
      </c>
      <c r="P10">
        <f t="shared" si="1"/>
        <v>1</v>
      </c>
    </row>
    <row r="11" spans="1:23" ht="100.8" x14ac:dyDescent="0.3">
      <c r="A11" t="s">
        <v>3</v>
      </c>
      <c r="C11">
        <v>0</v>
      </c>
      <c r="D11">
        <v>0</v>
      </c>
      <c r="E11">
        <f t="shared" si="0"/>
        <v>0</v>
      </c>
      <c r="F11" s="3" t="s">
        <v>88</v>
      </c>
      <c r="J11">
        <v>1</v>
      </c>
      <c r="L11">
        <v>1</v>
      </c>
      <c r="P11">
        <f t="shared" si="1"/>
        <v>0</v>
      </c>
    </row>
    <row r="12" spans="1:23" x14ac:dyDescent="0.3">
      <c r="A12" t="s">
        <v>44</v>
      </c>
      <c r="C12">
        <v>0</v>
      </c>
      <c r="D12">
        <v>0</v>
      </c>
      <c r="E12">
        <f t="shared" si="0"/>
        <v>0</v>
      </c>
      <c r="F12" s="3" t="s">
        <v>87</v>
      </c>
      <c r="P12">
        <f t="shared" si="1"/>
        <v>0</v>
      </c>
    </row>
    <row r="13" spans="1:23" ht="43.2" x14ac:dyDescent="0.3">
      <c r="A13" t="s">
        <v>92</v>
      </c>
      <c r="B13" s="3" t="s">
        <v>91</v>
      </c>
      <c r="C13">
        <v>1</v>
      </c>
      <c r="D13">
        <v>1</v>
      </c>
      <c r="E13">
        <f t="shared" si="0"/>
        <v>0</v>
      </c>
      <c r="F13" s="3" t="s">
        <v>93</v>
      </c>
      <c r="J13">
        <v>1</v>
      </c>
      <c r="K13">
        <v>1</v>
      </c>
      <c r="L13">
        <v>1</v>
      </c>
      <c r="M13">
        <v>1</v>
      </c>
      <c r="N13">
        <v>1</v>
      </c>
      <c r="P13">
        <f t="shared" si="1"/>
        <v>-1</v>
      </c>
    </row>
    <row r="14" spans="1:23" x14ac:dyDescent="0.3">
      <c r="A14" t="s">
        <v>96</v>
      </c>
      <c r="B14"/>
      <c r="C14">
        <v>1</v>
      </c>
      <c r="D14">
        <v>1</v>
      </c>
      <c r="E14">
        <f t="shared" si="0"/>
        <v>0</v>
      </c>
      <c r="F14" s="3" t="s">
        <v>98</v>
      </c>
      <c r="K14">
        <v>1</v>
      </c>
      <c r="L14">
        <v>1</v>
      </c>
      <c r="M14">
        <v>1</v>
      </c>
      <c r="N14">
        <v>1</v>
      </c>
      <c r="P14">
        <f t="shared" si="1"/>
        <v>-2</v>
      </c>
    </row>
    <row r="15" spans="1:23" x14ac:dyDescent="0.3">
      <c r="A15" t="s">
        <v>50</v>
      </c>
      <c r="C15">
        <v>2</v>
      </c>
      <c r="D15">
        <v>2</v>
      </c>
      <c r="E15">
        <f t="shared" si="0"/>
        <v>0</v>
      </c>
      <c r="F15" s="3" t="s">
        <v>30</v>
      </c>
      <c r="G15">
        <v>1</v>
      </c>
      <c r="H15">
        <v>1</v>
      </c>
      <c r="K15">
        <v>1</v>
      </c>
      <c r="L15">
        <v>1</v>
      </c>
      <c r="M15">
        <v>1</v>
      </c>
      <c r="N15">
        <v>1</v>
      </c>
      <c r="P15">
        <f t="shared" si="1"/>
        <v>0</v>
      </c>
    </row>
    <row r="16" spans="1:23" ht="72" x14ac:dyDescent="0.3">
      <c r="A16" t="s">
        <v>102</v>
      </c>
      <c r="C16">
        <v>2</v>
      </c>
      <c r="D16">
        <v>2</v>
      </c>
      <c r="E16">
        <f t="shared" si="0"/>
        <v>0</v>
      </c>
      <c r="F16" s="3" t="s">
        <v>104</v>
      </c>
      <c r="G16">
        <v>1</v>
      </c>
      <c r="H16">
        <v>1</v>
      </c>
      <c r="J16">
        <v>1</v>
      </c>
      <c r="K16">
        <v>1</v>
      </c>
      <c r="L16">
        <v>1</v>
      </c>
      <c r="M16">
        <v>1</v>
      </c>
      <c r="N16">
        <v>1</v>
      </c>
      <c r="O16">
        <v>1</v>
      </c>
      <c r="P16">
        <f t="shared" si="1"/>
        <v>0</v>
      </c>
    </row>
    <row r="17" spans="1:16" x14ac:dyDescent="0.3">
      <c r="A17" t="s">
        <v>48</v>
      </c>
      <c r="C17">
        <v>1</v>
      </c>
      <c r="D17">
        <v>2</v>
      </c>
      <c r="E17">
        <f t="shared" si="0"/>
        <v>-1</v>
      </c>
      <c r="F17" s="3" t="s">
        <v>28</v>
      </c>
      <c r="J17">
        <v>1</v>
      </c>
      <c r="K17">
        <v>1</v>
      </c>
      <c r="L17">
        <v>1</v>
      </c>
      <c r="M17">
        <v>1</v>
      </c>
      <c r="N17">
        <v>1</v>
      </c>
      <c r="O17">
        <v>1</v>
      </c>
      <c r="P17">
        <f t="shared" si="1"/>
        <v>-2</v>
      </c>
    </row>
    <row r="18" spans="1:16" ht="43.2" x14ac:dyDescent="0.3">
      <c r="A18" t="s">
        <v>26</v>
      </c>
      <c r="B18" s="3" t="s">
        <v>39</v>
      </c>
      <c r="C18">
        <v>1</v>
      </c>
      <c r="D18">
        <v>2</v>
      </c>
      <c r="E18">
        <f t="shared" si="0"/>
        <v>-1</v>
      </c>
      <c r="F18" s="3" t="s">
        <v>90</v>
      </c>
      <c r="K18">
        <v>1</v>
      </c>
      <c r="L18">
        <v>1</v>
      </c>
      <c r="M18">
        <v>1</v>
      </c>
      <c r="P18">
        <f t="shared" si="1"/>
        <v>-1</v>
      </c>
    </row>
    <row r="19" spans="1:16" ht="28.8" x14ac:dyDescent="0.3">
      <c r="A19" t="s">
        <v>6</v>
      </c>
      <c r="B19" s="3" t="s">
        <v>89</v>
      </c>
      <c r="C19">
        <v>1</v>
      </c>
      <c r="D19">
        <v>2</v>
      </c>
      <c r="E19">
        <f t="shared" si="0"/>
        <v>-1</v>
      </c>
      <c r="F19" s="3" t="s">
        <v>106</v>
      </c>
      <c r="H19">
        <v>1</v>
      </c>
      <c r="L19">
        <v>1</v>
      </c>
      <c r="M19">
        <v>1</v>
      </c>
      <c r="P19">
        <f t="shared" si="1"/>
        <v>-1</v>
      </c>
    </row>
    <row r="20" spans="1:16" x14ac:dyDescent="0.3">
      <c r="A20" t="s">
        <v>45</v>
      </c>
      <c r="B20" s="3" t="s">
        <v>36</v>
      </c>
      <c r="C20">
        <v>1</v>
      </c>
      <c r="D20">
        <v>2</v>
      </c>
      <c r="E20">
        <f t="shared" si="0"/>
        <v>-1</v>
      </c>
      <c r="F20" s="3" t="s">
        <v>100</v>
      </c>
      <c r="K20">
        <v>1</v>
      </c>
      <c r="L20">
        <v>1</v>
      </c>
      <c r="M20">
        <v>1</v>
      </c>
      <c r="P20">
        <f t="shared" si="1"/>
        <v>-1</v>
      </c>
    </row>
    <row r="21" spans="1:16" x14ac:dyDescent="0.3">
      <c r="A21" t="s">
        <v>49</v>
      </c>
      <c r="C21">
        <v>1</v>
      </c>
      <c r="D21">
        <v>2</v>
      </c>
      <c r="E21">
        <f t="shared" si="0"/>
        <v>-1</v>
      </c>
      <c r="F21" s="3" t="s">
        <v>30</v>
      </c>
      <c r="K21">
        <v>1</v>
      </c>
      <c r="L21">
        <v>1</v>
      </c>
      <c r="M21">
        <v>1</v>
      </c>
      <c r="N21">
        <v>1</v>
      </c>
      <c r="P21">
        <f t="shared" si="1"/>
        <v>-2</v>
      </c>
    </row>
    <row r="22" spans="1:16" x14ac:dyDescent="0.3">
      <c r="A22" t="s">
        <v>17</v>
      </c>
      <c r="C22">
        <v>1</v>
      </c>
      <c r="D22">
        <v>2</v>
      </c>
      <c r="E22">
        <f t="shared" si="0"/>
        <v>-1</v>
      </c>
      <c r="K22">
        <v>1</v>
      </c>
      <c r="L22">
        <v>1</v>
      </c>
      <c r="M22">
        <v>1</v>
      </c>
      <c r="P22">
        <f t="shared" si="1"/>
        <v>-1</v>
      </c>
    </row>
    <row r="23" spans="1:16" x14ac:dyDescent="0.3">
      <c r="A23" t="s">
        <v>7</v>
      </c>
      <c r="C23">
        <v>1</v>
      </c>
      <c r="D23">
        <v>2</v>
      </c>
      <c r="E23">
        <f t="shared" si="0"/>
        <v>-1</v>
      </c>
      <c r="G23">
        <v>1</v>
      </c>
      <c r="H23">
        <v>1</v>
      </c>
      <c r="J23">
        <v>1</v>
      </c>
      <c r="K23">
        <v>1</v>
      </c>
      <c r="L23">
        <v>1</v>
      </c>
      <c r="M23">
        <v>1</v>
      </c>
      <c r="N23">
        <v>1</v>
      </c>
      <c r="O23">
        <v>1</v>
      </c>
      <c r="P23">
        <f t="shared" si="1"/>
        <v>0</v>
      </c>
    </row>
    <row r="24" spans="1:16" x14ac:dyDescent="0.3">
      <c r="A24" t="s">
        <v>101</v>
      </c>
      <c r="C24">
        <v>1</v>
      </c>
      <c r="D24">
        <v>2</v>
      </c>
      <c r="E24">
        <f t="shared" si="0"/>
        <v>-1</v>
      </c>
      <c r="F24" s="3" t="s">
        <v>103</v>
      </c>
      <c r="G24">
        <v>1</v>
      </c>
      <c r="H24">
        <v>1</v>
      </c>
      <c r="J24">
        <v>1</v>
      </c>
      <c r="K24">
        <v>1</v>
      </c>
      <c r="L24">
        <v>1</v>
      </c>
      <c r="M24">
        <v>1</v>
      </c>
      <c r="N24">
        <v>1</v>
      </c>
      <c r="O24">
        <v>1</v>
      </c>
      <c r="P24">
        <f t="shared" si="1"/>
        <v>0</v>
      </c>
    </row>
    <row r="25" spans="1:16" x14ac:dyDescent="0.3">
      <c r="A25" t="s">
        <v>15</v>
      </c>
      <c r="C25">
        <v>1</v>
      </c>
      <c r="D25">
        <v>2</v>
      </c>
      <c r="E25">
        <f t="shared" si="0"/>
        <v>-1</v>
      </c>
      <c r="F25" s="3" t="s">
        <v>105</v>
      </c>
      <c r="P25">
        <f t="shared" si="1"/>
        <v>0</v>
      </c>
    </row>
    <row r="26" spans="1:16" ht="28.8" x14ac:dyDescent="0.3">
      <c r="A26" t="s">
        <v>25</v>
      </c>
      <c r="C26">
        <v>1</v>
      </c>
      <c r="D26">
        <v>2</v>
      </c>
      <c r="E26">
        <f t="shared" si="0"/>
        <v>-1</v>
      </c>
      <c r="F26" s="3" t="s">
        <v>31</v>
      </c>
      <c r="K26">
        <v>1</v>
      </c>
      <c r="M26">
        <v>1</v>
      </c>
      <c r="N26">
        <v>1</v>
      </c>
      <c r="O26">
        <v>1</v>
      </c>
      <c r="P26">
        <f t="shared" si="1"/>
        <v>-2</v>
      </c>
    </row>
    <row r="27" spans="1:16" x14ac:dyDescent="0.3">
      <c r="A27" s="3" t="s">
        <v>46</v>
      </c>
      <c r="C27">
        <v>1</v>
      </c>
      <c r="D27">
        <v>2</v>
      </c>
      <c r="E27">
        <f t="shared" si="0"/>
        <v>-1</v>
      </c>
      <c r="K27">
        <v>1</v>
      </c>
      <c r="L27">
        <v>1</v>
      </c>
      <c r="M27">
        <v>1</v>
      </c>
      <c r="N27">
        <v>1</v>
      </c>
      <c r="O27">
        <v>1</v>
      </c>
      <c r="P27">
        <f t="shared" si="1"/>
        <v>-3</v>
      </c>
    </row>
    <row r="28" spans="1:16" x14ac:dyDescent="0.3">
      <c r="A28" t="s">
        <v>47</v>
      </c>
      <c r="B28" s="3" t="s">
        <v>35</v>
      </c>
      <c r="C28">
        <v>1</v>
      </c>
      <c r="D28">
        <v>2</v>
      </c>
      <c r="E28">
        <f t="shared" si="0"/>
        <v>-1</v>
      </c>
      <c r="F28" s="3" t="s">
        <v>108</v>
      </c>
      <c r="J28">
        <v>1</v>
      </c>
      <c r="K28">
        <v>1</v>
      </c>
      <c r="L28">
        <v>1</v>
      </c>
      <c r="M28">
        <v>1</v>
      </c>
      <c r="P28">
        <f t="shared" si="1"/>
        <v>0</v>
      </c>
    </row>
    <row r="29" spans="1:16" x14ac:dyDescent="0.3">
      <c r="A29" t="s">
        <v>107</v>
      </c>
      <c r="C29">
        <v>0</v>
      </c>
      <c r="D29">
        <v>2</v>
      </c>
      <c r="E29">
        <f t="shared" si="0"/>
        <v>-2</v>
      </c>
      <c r="F29" s="3" t="s">
        <v>29</v>
      </c>
      <c r="L29">
        <v>1</v>
      </c>
      <c r="M29">
        <v>1</v>
      </c>
      <c r="N29">
        <v>1</v>
      </c>
      <c r="O29">
        <v>1</v>
      </c>
      <c r="P29">
        <f t="shared" si="1"/>
        <v>-4</v>
      </c>
    </row>
    <row r="30" spans="1:16" ht="57.6" x14ac:dyDescent="0.3">
      <c r="A30" t="s">
        <v>37</v>
      </c>
      <c r="B30" s="3" t="s">
        <v>40</v>
      </c>
      <c r="C30">
        <v>0</v>
      </c>
      <c r="D30">
        <v>2</v>
      </c>
      <c r="E30">
        <f t="shared" si="0"/>
        <v>-2</v>
      </c>
      <c r="F30" s="3" t="s">
        <v>109</v>
      </c>
      <c r="J30">
        <v>1</v>
      </c>
      <c r="K30">
        <v>1</v>
      </c>
      <c r="L30">
        <v>1</v>
      </c>
      <c r="M30">
        <v>1</v>
      </c>
      <c r="N30">
        <v>1</v>
      </c>
      <c r="O30">
        <v>1</v>
      </c>
      <c r="P30">
        <f t="shared" si="1"/>
        <v>-2</v>
      </c>
    </row>
    <row r="31" spans="1:16" x14ac:dyDescent="0.3">
      <c r="A31" t="s">
        <v>14</v>
      </c>
      <c r="C31">
        <v>0</v>
      </c>
      <c r="D31">
        <v>2</v>
      </c>
      <c r="E31">
        <f t="shared" si="0"/>
        <v>-2</v>
      </c>
      <c r="F31" s="3" t="s">
        <v>110</v>
      </c>
      <c r="K31">
        <v>1</v>
      </c>
      <c r="L31">
        <v>1</v>
      </c>
      <c r="M31">
        <v>1</v>
      </c>
      <c r="O31">
        <v>1</v>
      </c>
      <c r="P31">
        <f t="shared" si="1"/>
        <v>-2</v>
      </c>
    </row>
    <row r="32" spans="1:16" x14ac:dyDescent="0.3">
      <c r="A32" t="s">
        <v>23</v>
      </c>
      <c r="C32">
        <v>0</v>
      </c>
      <c r="D32">
        <v>2</v>
      </c>
      <c r="E32">
        <f t="shared" si="0"/>
        <v>-2</v>
      </c>
      <c r="F32" s="3" t="s">
        <v>110</v>
      </c>
      <c r="J32">
        <v>1</v>
      </c>
      <c r="K32">
        <v>1</v>
      </c>
      <c r="L32">
        <v>1</v>
      </c>
      <c r="M32">
        <v>1</v>
      </c>
      <c r="N32">
        <v>1</v>
      </c>
      <c r="O32">
        <v>1</v>
      </c>
      <c r="P32">
        <f t="shared" si="1"/>
        <v>-2</v>
      </c>
    </row>
    <row r="33" spans="1:16" x14ac:dyDescent="0.3">
      <c r="A33" t="s">
        <v>2</v>
      </c>
      <c r="B33" s="3" t="s">
        <v>32</v>
      </c>
      <c r="C33">
        <v>0</v>
      </c>
      <c r="D33">
        <v>2</v>
      </c>
      <c r="E33">
        <f t="shared" si="0"/>
        <v>-2</v>
      </c>
      <c r="J33">
        <v>1</v>
      </c>
      <c r="L33">
        <v>1</v>
      </c>
      <c r="N33">
        <v>1</v>
      </c>
      <c r="O33">
        <v>1</v>
      </c>
      <c r="P33">
        <f t="shared" si="1"/>
        <v>-2</v>
      </c>
    </row>
    <row r="34" spans="1:16" x14ac:dyDescent="0.3">
      <c r="A34" t="s">
        <v>56</v>
      </c>
      <c r="B34" s="3" t="s">
        <v>5</v>
      </c>
      <c r="C34">
        <v>0</v>
      </c>
      <c r="D34">
        <v>2</v>
      </c>
      <c r="E34">
        <f t="shared" si="0"/>
        <v>-2</v>
      </c>
      <c r="L34">
        <v>1</v>
      </c>
      <c r="M34">
        <v>1</v>
      </c>
      <c r="P34">
        <f t="shared" si="1"/>
        <v>-2</v>
      </c>
    </row>
    <row r="35" spans="1:16" x14ac:dyDescent="0.3">
      <c r="A35" t="s">
        <v>10</v>
      </c>
      <c r="C35">
        <v>0</v>
      </c>
      <c r="D35">
        <v>2</v>
      </c>
      <c r="E35">
        <f t="shared" si="0"/>
        <v>-2</v>
      </c>
      <c r="F35" s="3" t="s">
        <v>11</v>
      </c>
      <c r="L35">
        <v>1</v>
      </c>
      <c r="M35">
        <v>1</v>
      </c>
      <c r="N35">
        <v>1</v>
      </c>
      <c r="O35">
        <v>1</v>
      </c>
      <c r="P35">
        <f t="shared" si="1"/>
        <v>-4</v>
      </c>
    </row>
    <row r="36" spans="1:16" x14ac:dyDescent="0.3">
      <c r="A36" t="s">
        <v>12</v>
      </c>
      <c r="B36" s="3" t="s">
        <v>13</v>
      </c>
      <c r="C36">
        <v>0</v>
      </c>
      <c r="D36">
        <v>2</v>
      </c>
      <c r="E36">
        <f t="shared" si="0"/>
        <v>-2</v>
      </c>
      <c r="N36">
        <v>1</v>
      </c>
      <c r="O36">
        <v>1</v>
      </c>
      <c r="P36">
        <f t="shared" si="1"/>
        <v>-2</v>
      </c>
    </row>
    <row r="37" spans="1:16" x14ac:dyDescent="0.3">
      <c r="A37" t="s">
        <v>16</v>
      </c>
      <c r="B37" s="3" t="s">
        <v>33</v>
      </c>
      <c r="C37">
        <v>0</v>
      </c>
      <c r="D37">
        <v>2</v>
      </c>
      <c r="E37">
        <f t="shared" si="0"/>
        <v>-2</v>
      </c>
      <c r="J37">
        <v>1</v>
      </c>
      <c r="K37">
        <v>1</v>
      </c>
      <c r="L37">
        <v>1</v>
      </c>
      <c r="M37">
        <v>1</v>
      </c>
      <c r="P37">
        <f t="shared" si="1"/>
        <v>0</v>
      </c>
    </row>
    <row r="38" spans="1:16" x14ac:dyDescent="0.3">
      <c r="A38" t="s">
        <v>20</v>
      </c>
      <c r="C38">
        <v>0</v>
      </c>
      <c r="D38">
        <v>2</v>
      </c>
      <c r="E38">
        <f t="shared" si="0"/>
        <v>-2</v>
      </c>
      <c r="N38">
        <v>1</v>
      </c>
      <c r="O38">
        <v>1</v>
      </c>
      <c r="P38">
        <f t="shared" si="1"/>
        <v>-2</v>
      </c>
    </row>
  </sheetData>
  <mergeCells count="2">
    <mergeCell ref="L1:O1"/>
    <mergeCell ref="G1:K1"/>
  </mergeCells>
  <conditionalFormatting sqref="E3:E38">
    <cfRule type="colorScale" priority="2">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5FE68-0369-4B72-8665-C0B37ABE507F}">
  <dimension ref="A1:N19"/>
  <sheetViews>
    <sheetView workbookViewId="0">
      <selection activeCell="H1" sqref="H1"/>
    </sheetView>
  </sheetViews>
  <sheetFormatPr defaultRowHeight="14.4" x14ac:dyDescent="0.3"/>
  <cols>
    <col min="9" max="9" width="22.88671875" bestFit="1" customWidth="1"/>
    <col min="10" max="10" width="64.88671875" style="3" customWidth="1"/>
    <col min="11" max="11" width="35.5546875" customWidth="1"/>
  </cols>
  <sheetData>
    <row r="1" spans="1:14" x14ac:dyDescent="0.3">
      <c r="A1" s="11" t="s">
        <v>113</v>
      </c>
      <c r="B1" s="11"/>
      <c r="C1" s="11"/>
      <c r="D1" s="11"/>
      <c r="E1" s="11"/>
      <c r="F1" s="11"/>
      <c r="G1" s="11"/>
      <c r="I1" s="1" t="s">
        <v>52</v>
      </c>
      <c r="J1" s="2" t="s">
        <v>57</v>
      </c>
      <c r="K1" s="1" t="s">
        <v>58</v>
      </c>
    </row>
    <row r="2" spans="1:14" ht="72" x14ac:dyDescent="0.3">
      <c r="A2" s="11"/>
      <c r="B2" s="11"/>
      <c r="C2" s="11"/>
      <c r="D2" s="11"/>
      <c r="E2" s="11"/>
      <c r="F2" s="11"/>
      <c r="G2" s="11"/>
      <c r="I2" t="s">
        <v>62</v>
      </c>
      <c r="J2" s="3" t="s">
        <v>63</v>
      </c>
      <c r="K2" s="3" t="s">
        <v>64</v>
      </c>
    </row>
    <row r="3" spans="1:14" ht="43.2" x14ac:dyDescent="0.3">
      <c r="A3" s="11"/>
      <c r="B3" s="11"/>
      <c r="C3" s="11"/>
      <c r="D3" s="11"/>
      <c r="E3" s="11"/>
      <c r="F3" s="11"/>
      <c r="G3" s="11"/>
      <c r="I3" t="s">
        <v>59</v>
      </c>
      <c r="J3" s="3" t="s">
        <v>60</v>
      </c>
      <c r="K3" s="3" t="s">
        <v>61</v>
      </c>
    </row>
    <row r="4" spans="1:14" ht="28.8" x14ac:dyDescent="0.3">
      <c r="A4" s="11"/>
      <c r="B4" s="11"/>
      <c r="C4" s="11"/>
      <c r="D4" s="11"/>
      <c r="E4" s="11"/>
      <c r="F4" s="11"/>
      <c r="G4" s="11"/>
      <c r="I4" t="s">
        <v>67</v>
      </c>
      <c r="J4" s="3" t="s">
        <v>68</v>
      </c>
      <c r="K4" s="3" t="s">
        <v>69</v>
      </c>
    </row>
    <row r="5" spans="1:14" ht="57.6" x14ac:dyDescent="0.3">
      <c r="A5" s="11"/>
      <c r="B5" s="11"/>
      <c r="C5" s="11"/>
      <c r="D5" s="11"/>
      <c r="E5" s="11"/>
      <c r="F5" s="11"/>
      <c r="G5" s="11"/>
      <c r="I5" t="s">
        <v>70</v>
      </c>
      <c r="J5" s="3" t="s">
        <v>72</v>
      </c>
      <c r="K5" s="3" t="s">
        <v>71</v>
      </c>
    </row>
    <row r="6" spans="1:14" ht="43.2" x14ac:dyDescent="0.3">
      <c r="A6" s="11"/>
      <c r="B6" s="11"/>
      <c r="C6" s="11"/>
      <c r="D6" s="11"/>
      <c r="E6" s="11"/>
      <c r="F6" s="11"/>
      <c r="G6" s="11"/>
      <c r="I6" t="s">
        <v>55</v>
      </c>
      <c r="J6" s="3" t="s">
        <v>66</v>
      </c>
      <c r="K6" s="3" t="s">
        <v>65</v>
      </c>
    </row>
    <row r="7" spans="1:14" x14ac:dyDescent="0.3">
      <c r="A7" s="11"/>
      <c r="B7" s="11"/>
      <c r="C7" s="11"/>
      <c r="D7" s="11"/>
      <c r="E7" s="11"/>
      <c r="F7" s="11"/>
      <c r="G7" s="11"/>
    </row>
    <row r="8" spans="1:14" x14ac:dyDescent="0.3">
      <c r="A8" s="11"/>
      <c r="B8" s="11"/>
      <c r="C8" s="11"/>
      <c r="D8" s="11"/>
      <c r="E8" s="11"/>
      <c r="F8" s="11"/>
      <c r="G8" s="11"/>
      <c r="I8" s="1" t="s">
        <v>53</v>
      </c>
      <c r="J8" s="2" t="s">
        <v>57</v>
      </c>
      <c r="K8" s="1" t="s">
        <v>58</v>
      </c>
    </row>
    <row r="9" spans="1:14" ht="43.2" x14ac:dyDescent="0.3">
      <c r="A9" s="11"/>
      <c r="B9" s="11"/>
      <c r="C9" s="11"/>
      <c r="D9" s="11"/>
      <c r="E9" s="11"/>
      <c r="F9" s="11"/>
      <c r="G9" s="11"/>
      <c r="I9" t="s">
        <v>73</v>
      </c>
      <c r="J9" s="3" t="s">
        <v>76</v>
      </c>
      <c r="K9" s="3" t="s">
        <v>74</v>
      </c>
    </row>
    <row r="10" spans="1:14" ht="28.8" x14ac:dyDescent="0.3">
      <c r="A10" s="11"/>
      <c r="B10" s="11"/>
      <c r="C10" s="11"/>
      <c r="D10" s="11"/>
      <c r="E10" s="11"/>
      <c r="F10" s="11"/>
      <c r="G10" s="11"/>
      <c r="I10" t="s">
        <v>75</v>
      </c>
      <c r="J10" s="3" t="s">
        <v>77</v>
      </c>
      <c r="K10" s="3" t="s">
        <v>78</v>
      </c>
    </row>
    <row r="11" spans="1:14" x14ac:dyDescent="0.3">
      <c r="A11" s="11"/>
      <c r="B11" s="11"/>
      <c r="C11" s="11"/>
      <c r="D11" s="11"/>
      <c r="E11" s="11"/>
      <c r="F11" s="11"/>
      <c r="G11" s="11"/>
      <c r="I11" t="s">
        <v>54</v>
      </c>
      <c r="J11" s="3" t="s">
        <v>81</v>
      </c>
      <c r="K11" s="3" t="s">
        <v>79</v>
      </c>
    </row>
    <row r="12" spans="1:14" ht="43.2" x14ac:dyDescent="0.3">
      <c r="A12" s="11"/>
      <c r="B12" s="11"/>
      <c r="C12" s="11"/>
      <c r="D12" s="11"/>
      <c r="E12" s="11"/>
      <c r="F12" s="11"/>
      <c r="G12" s="11"/>
      <c r="I12" t="s">
        <v>82</v>
      </c>
      <c r="J12" s="3" t="s">
        <v>83</v>
      </c>
      <c r="K12" s="3" t="s">
        <v>80</v>
      </c>
    </row>
    <row r="13" spans="1:14" x14ac:dyDescent="0.3">
      <c r="A13" s="11"/>
      <c r="B13" s="11"/>
      <c r="C13" s="11"/>
      <c r="D13" s="11"/>
      <c r="E13" s="11"/>
      <c r="F13" s="11"/>
      <c r="G13" s="11"/>
      <c r="K13" s="3"/>
    </row>
    <row r="14" spans="1:14" x14ac:dyDescent="0.3">
      <c r="A14" s="11"/>
      <c r="B14" s="11"/>
      <c r="C14" s="11"/>
      <c r="D14" s="11"/>
      <c r="E14" s="11"/>
      <c r="F14" s="11"/>
      <c r="G14" s="11"/>
    </row>
    <row r="15" spans="1:14" x14ac:dyDescent="0.3">
      <c r="A15" s="11"/>
      <c r="B15" s="11"/>
      <c r="C15" s="11"/>
      <c r="D15" s="11"/>
      <c r="E15" s="11"/>
      <c r="F15" s="11"/>
      <c r="G15" s="11"/>
      <c r="I15" s="7" t="s">
        <v>111</v>
      </c>
      <c r="J15" s="8" t="s">
        <v>112</v>
      </c>
      <c r="K15" s="7"/>
      <c r="L15" s="7"/>
      <c r="M15" s="7"/>
      <c r="N15" s="7"/>
    </row>
    <row r="16" spans="1:14" x14ac:dyDescent="0.3">
      <c r="A16" s="11"/>
      <c r="B16" s="11"/>
      <c r="C16" s="11"/>
      <c r="D16" s="11"/>
      <c r="E16" s="11"/>
      <c r="F16" s="11"/>
      <c r="G16" s="11"/>
    </row>
    <row r="17" spans="1:7" x14ac:dyDescent="0.3">
      <c r="A17" s="11"/>
      <c r="B17" s="11"/>
      <c r="C17" s="11"/>
      <c r="D17" s="11"/>
      <c r="E17" s="11"/>
      <c r="F17" s="11"/>
      <c r="G17" s="11"/>
    </row>
    <row r="18" spans="1:7" x14ac:dyDescent="0.3">
      <c r="A18" s="11"/>
      <c r="B18" s="11"/>
      <c r="C18" s="11"/>
      <c r="D18" s="11"/>
      <c r="E18" s="11"/>
      <c r="F18" s="11"/>
      <c r="G18" s="11"/>
    </row>
    <row r="19" spans="1:7" x14ac:dyDescent="0.3">
      <c r="A19" s="11"/>
      <c r="B19" s="11"/>
      <c r="C19" s="11"/>
      <c r="D19" s="11"/>
      <c r="E19" s="11"/>
      <c r="F19" s="11"/>
      <c r="G19" s="11"/>
    </row>
  </sheetData>
  <mergeCells count="1">
    <mergeCell ref="A1:G19"/>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380D99AA9D644B848FE11C9EC7DC9D" ma:contentTypeVersion="15" ma:contentTypeDescription="Create a new document." ma:contentTypeScope="" ma:versionID="81cb93be1d9b52c395c5cfcc94bcca24">
  <xsd:schema xmlns:xsd="http://www.w3.org/2001/XMLSchema" xmlns:xs="http://www.w3.org/2001/XMLSchema" xmlns:p="http://schemas.microsoft.com/office/2006/metadata/properties" xmlns:ns2="092f4e22-41ae-456a-936b-52ee4c69023b" xmlns:ns3="97c904e5-35d9-479e-9af8-de1897ccb55b" targetNamespace="http://schemas.microsoft.com/office/2006/metadata/properties" ma:root="true" ma:fieldsID="75870a8b8ba8a1ae3504f8693ca97b95" ns2:_="" ns3:_="">
    <xsd:import namespace="092f4e22-41ae-456a-936b-52ee4c69023b"/>
    <xsd:import namespace="97c904e5-35d9-479e-9af8-de1897ccb55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f4e22-41ae-456a-936b-52ee4c69023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18a269a1-9ed8-44d6-9a98-37a6050d08ac}" ma:internalName="TaxCatchAll" ma:showField="CatchAllData" ma:web="092f4e22-41ae-456a-936b-52ee4c69023b">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904e5-35d9-479e-9af8-de1897ccb55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3c6995-3e3f-4c40-9418-52743d0c8e5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7c904e5-35d9-479e-9af8-de1897ccb55b">
      <Terms xmlns="http://schemas.microsoft.com/office/infopath/2007/PartnerControls"/>
    </lcf76f155ced4ddcb4097134ff3c332f>
    <TaxCatchAll xmlns="092f4e22-41ae-456a-936b-52ee4c69023b" xsi:nil="true"/>
    <_dlc_DocId xmlns="092f4e22-41ae-456a-936b-52ee4c69023b">MFWZ2H5SW7EN-737426-125904</_dlc_DocId>
    <_dlc_DocIdUrl xmlns="092f4e22-41ae-456a-936b-52ee4c69023b">
      <Url>https://otagouni.sharepoint.com/sites/CRMProd/_layouts/15/DocIdRedir.aspx?ID=MFWZ2H5SW7EN-737426-125904</Url>
      <Description>MFWZ2H5SW7EN-737426-125904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09641DD-9138-4A93-BCCF-0CF224658B2D}"/>
</file>

<file path=customXml/itemProps2.xml><?xml version="1.0" encoding="utf-8"?>
<ds:datastoreItem xmlns:ds="http://schemas.openxmlformats.org/officeDocument/2006/customXml" ds:itemID="{983DE72B-FA56-49A8-B9A3-B21290068508}">
  <ds:schemaRefs>
    <ds:schemaRef ds:uri="http://schemas.microsoft.com/sharepoint/v3/contenttype/forms"/>
  </ds:schemaRefs>
</ds:datastoreItem>
</file>

<file path=customXml/itemProps3.xml><?xml version="1.0" encoding="utf-8"?>
<ds:datastoreItem xmlns:ds="http://schemas.openxmlformats.org/officeDocument/2006/customXml" ds:itemID="{548B2F19-295F-4187-8E30-61539CC08BDD}">
  <ds:schemaRefs>
    <ds:schemaRef ds:uri="http://schemas.microsoft.com/office/infopath/2007/PartnerControls"/>
    <ds:schemaRef ds:uri="54f7b676-5206-4162-b0b4-ce9064ff6a2d"/>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669ce269-8656-42dd-8a4c-4c957978844d"/>
    <ds:schemaRef ds:uri="http://purl.org/dc/dcmitype/"/>
  </ds:schemaRefs>
</ds:datastoreItem>
</file>

<file path=customXml/itemProps4.xml><?xml version="1.0" encoding="utf-8"?>
<ds:datastoreItem xmlns:ds="http://schemas.openxmlformats.org/officeDocument/2006/customXml" ds:itemID="{358123CC-C238-4135-8877-3532A85671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Categories</vt:lpstr>
      <vt:lpstr>Explanation</vt:lpstr>
    </vt:vector>
  </TitlesOfParts>
  <Company>University of Otago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 Norriss</dc:creator>
  <cp:lastModifiedBy>Christina McKerchar</cp:lastModifiedBy>
  <dcterms:created xsi:type="dcterms:W3CDTF">2022-04-05T21:20:45Z</dcterms:created>
  <dcterms:modified xsi:type="dcterms:W3CDTF">2022-09-11T21:44:42Z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0x0101009C380D99AA9D644B848FE11C9EC7DC9D</vt:lpwstr>
  </property>
  <property fmtid="{D5CDD505-2E9C-101B-9397-08002B2CF9AE}" pid="3" name="_dlc_DocIdItemGuid">
    <vt:lpwstr>ba65b490-9efc-415d-b654-251fc55d0a06</vt:lpwstr>
  </property>
</Properties>
</file>